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5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26" i="1" l="1"/>
  <c r="B9" i="1" l="1"/>
  <c r="C9" i="1"/>
  <c r="C31" i="1" l="1"/>
  <c r="B31" i="1"/>
  <c r="D25" i="1" l="1"/>
  <c r="D11" i="1"/>
  <c r="D13" i="1"/>
  <c r="D14" i="1"/>
  <c r="D15" i="1"/>
  <c r="D9" i="1"/>
  <c r="C20" i="1" l="1"/>
  <c r="B20" i="1" l="1"/>
  <c r="D19" i="1" l="1"/>
  <c r="D24" i="1"/>
  <c r="D27" i="1"/>
  <c r="D28" i="1"/>
  <c r="C32" i="1" l="1"/>
  <c r="D10" i="1" l="1"/>
  <c r="D22" i="1" l="1"/>
  <c r="D23" i="1"/>
  <c r="D31" i="1" l="1"/>
  <c r="D20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<sst xmlns="http://schemas.openxmlformats.org/spreadsheetml/2006/main" count="39" uniqueCount="39">
  <si>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</si>
  <si>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</si>
  <si>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</si>
  <si>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</si>
  <si>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</si>
  <si>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</si>
  <si>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</si>
  <si>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</si>
  <si>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</si>
  <si>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</si>
  <si>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</si>
  <si>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</si>
  <si>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</si>
  <si>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</si>
  <si>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</si>
  <si>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</si>
  <si>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</si>
  <si>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</si>
  <si>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</si>
  <si>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</si>
  <si>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</si>
  <si>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</si>
  <si>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</si>
  <si>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</si>
  <si>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</si>
  <si>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</si>
  <si>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</si>
  <si>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</si>
  <si>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</si>
  <si>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</si>
  <si>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</si>
  <si>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</si>
  <si>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</si>
  <si>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</si>
  <si>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</si>
  <si>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</si>
  <si>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</si>
  <si>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 01 мая 2023 года</t>
  </si>
  <si>
    <t>Национальная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</si>
</sst>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D25" sqref="D2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37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45821.619999999995</v>
      </c>
      <c r="D9" s="10">
        <f t="shared" ref="D9:D19" si="0">C9/B9*100</f>
        <v>21.665068557919621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9306.19</v>
      </c>
      <c r="D10" s="10">
        <f t="shared" si="0"/>
        <v>24.425695538057742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225.83</v>
      </c>
      <c r="D11" s="10">
        <f t="shared" si="0"/>
        <v>1.5903521126760565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18530</v>
      </c>
      <c r="D13" s="10">
        <f t="shared" si="0"/>
        <v>46.325000000000003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457.51</v>
      </c>
      <c r="D14" s="10">
        <f t="shared" si="0"/>
        <v>0.43906909788867565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800</v>
      </c>
      <c r="D15" s="10">
        <f t="shared" si="0"/>
        <v>16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16502.07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3672300</v>
      </c>
      <c r="C19" s="9">
        <v>1634677</v>
      </c>
      <c r="D19" s="10">
        <f t="shared" si="0"/>
        <v>44.513710753478748</v>
      </c>
      <c r="E19" s="7"/>
      <c r="F19" s="5"/>
      <c r="G19" s="5"/>
    </row>
    <row r="20" spans="1:7" x14ac:dyDescent="0.25">
      <c r="A20" s="6" t="s">
        <v>12</v>
      </c>
      <c r="B20" s="12">
        <f>B9+B19</f>
        <v>3883800</v>
      </c>
      <c r="C20" s="12">
        <f>C9+C19</f>
        <v>1680498.62</v>
      </c>
      <c r="D20" s="10">
        <f t="shared" ref="D20" si="1">C20/B20*100</f>
        <v>43.269442813739126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329892.15999999997</v>
      </c>
      <c r="D22" s="10">
        <f>C22/B22*100</f>
        <v>35.911007382668686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458157.12</v>
      </c>
      <c r="D23" s="10">
        <f>C23/B23*100</f>
        <v>28.2592893684056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28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43400</v>
      </c>
      <c r="C25" s="9">
        <v>7636.52</v>
      </c>
      <c r="D25" s="10">
        <f t="shared" si="2"/>
        <v>17.595668202764976</v>
      </c>
      <c r="E25" s="13"/>
      <c r="F25" s="5"/>
      <c r="G25" s="5"/>
    </row>
    <row r="26" spans="1:7" s="4" customFormat="1" x14ac:dyDescent="0.25">
      <c r="A26" s="11" t="s">
        <v>38</v>
      </c>
      <c r="B26" s="9">
        <v>151040</v>
      </c>
      <c r="C26" s="9">
        <v>151040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662100</v>
      </c>
      <c r="C27" s="9">
        <v>138562.70000000001</v>
      </c>
      <c r="D27" s="10">
        <f t="shared" si="2"/>
        <v>20.927760157075973</v>
      </c>
      <c r="E27" s="13"/>
      <c r="F27" s="5"/>
      <c r="G27" s="5"/>
    </row>
    <row r="28" spans="1:7" s="4" customFormat="1" x14ac:dyDescent="0.25">
      <c r="A28" s="8" t="s">
        <v>24</v>
      </c>
      <c r="B28" s="9">
        <v>464562</v>
      </c>
      <c r="C28" s="9">
        <v>165230.70000000001</v>
      </c>
      <c r="D28" s="10">
        <f t="shared" si="2"/>
        <v>35.566985676831081</v>
      </c>
      <c r="E28" s="13"/>
      <c r="F28" s="5"/>
      <c r="G28" s="5"/>
    </row>
    <row r="29" spans="1:7" s="4" customFormat="1" x14ac:dyDescent="0.25">
      <c r="A29" s="8" t="s">
        <v>35</v>
      </c>
      <c r="B29" s="22">
        <v>19798</v>
      </c>
      <c r="C29" s="9">
        <v>0</v>
      </c>
      <c r="D29" s="10">
        <v>0</v>
      </c>
      <c r="E29" s="13"/>
      <c r="F29" s="5"/>
      <c r="G29" s="5"/>
    </row>
    <row r="30" spans="1:7" s="4" customFormat="1" x14ac:dyDescent="0.25">
      <c r="A30" s="11" t="s">
        <v>13</v>
      </c>
      <c r="B30" s="9">
        <v>0</v>
      </c>
      <c r="C30" s="20">
        <v>0</v>
      </c>
      <c r="D30" s="10"/>
      <c r="E30" s="13"/>
      <c r="F30" s="5"/>
      <c r="G30" s="5"/>
    </row>
    <row r="31" spans="1:7" x14ac:dyDescent="0.25">
      <c r="A31" s="14" t="s">
        <v>15</v>
      </c>
      <c r="B31" s="12">
        <f>B22+B23+B24+B25+B26+B27+B28+B29+B30</f>
        <v>3883800</v>
      </c>
      <c r="C31" s="12">
        <f>C22+C23+C24+C25+C26+C27+C28+C29+C30</f>
        <v>1250519.2</v>
      </c>
      <c r="D31" s="15">
        <f>C31/B31*100</f>
        <v>32.198341830166335</v>
      </c>
      <c r="E31" s="13"/>
      <c r="F31" s="5"/>
      <c r="G31" s="5"/>
    </row>
    <row r="32" spans="1:7" x14ac:dyDescent="0.25">
      <c r="A32" s="16" t="s">
        <v>16</v>
      </c>
      <c r="B32" s="17">
        <f>B20-B31</f>
        <v>0</v>
      </c>
      <c r="C32" s="17">
        <f>C20-C31</f>
        <v>429979.42000000016</v>
      </c>
      <c r="D32" s="18"/>
      <c r="E32" s="13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s="1" customFormat="1" x14ac:dyDescent="0.25">
      <c r="A34" s="5"/>
      <c r="B34" s="5"/>
      <c r="C34" s="5"/>
      <c r="D34" s="5"/>
      <c r="E34" s="5"/>
      <c r="F34" s="5"/>
    </row>
    <row r="35" spans="1:7" x14ac:dyDescent="0.25">
      <c r="A35" s="4" t="s">
        <v>29</v>
      </c>
      <c r="B35" s="2"/>
      <c r="C35" s="4" t="s">
        <v>28</v>
      </c>
      <c r="D35" s="2"/>
    </row>
    <row r="36" spans="1:7" x14ac:dyDescent="0.25">
      <c r="A36" s="2"/>
      <c r="B36" s="2"/>
      <c r="C36" s="2"/>
      <c r="D36" s="2"/>
    </row>
    <row r="38" spans="1:7" x14ac:dyDescent="0.25">
      <c r="A38" s="3" t="s">
        <v>33</v>
      </c>
      <c r="B38" s="2"/>
      <c r="C38" s="2"/>
      <c r="D38" s="2"/>
    </row>
    <row r="39" spans="1:7" x14ac:dyDescent="0.25">
      <c r="A39" s="3" t="s">
        <v>25</v>
      </c>
      <c r="B39" s="2"/>
      <c r="C39" s="2"/>
      <c r="D39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2023-05-12T11:14:28Z</dcterms:modified>
</cp:coreProperties>
</file>