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09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D24" i="1"/>
  <c r="D27" i="1" l="1"/>
  <c r="B9" i="1" l="1"/>
  <c r="C9" i="1"/>
  <c r="D26" i="1" l="1"/>
  <c r="D11" i="1"/>
  <c r="D13" i="1"/>
  <c r="D14" i="1"/>
  <c r="D15" i="1"/>
  <c r="D9" i="1"/>
  <c r="C20" i="1" l="1"/>
  <c r="B20" i="1" l="1"/>
  <c r="D19" i="1" l="1"/>
  <c r="D25" i="1"/>
  <c r="D28" i="1"/>
  <c r="D29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<sst xmlns="http://schemas.openxmlformats.org/spreadsheetml/2006/main" count="40" uniqueCount="40">
  <si>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</si>
  <si>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</si>
  <si>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</si>
  <si>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</si>
  <si>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</si>
  <si>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</si>
  <si>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</si>
  <si>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</si>
  <si>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</si>
  <si>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</si>
  <si>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</si>
  <si>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</si>
  <si>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</si>
  <si>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</si>
  <si>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</si>
  <si>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</si>
  <si>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</si>
  <si>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</si>
  <si>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</si>
  <si>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</si>
  <si>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</si>
  <si>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</si>
  <si>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</si>
  <si>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</si>
  <si>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</si>
  <si>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</si>
  <si>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</si>
  <si>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</si>
  <si>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</si>
  <si>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</si>
  <si>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</si>
  <si>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</si>
  <si>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</si>
  <si>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</si>
  <si>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</si>
  <si>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</si>
  <si>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</si>
  <si>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</si>
  <si>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Обеспечение проведения выборов и референдумов</t>
  </si>
  <si>
    <t>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</si>
</sst>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3" workbookViewId="0">
      <selection activeCell="C32" sqref="C3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88025.15</v>
      </c>
      <c r="D9" s="10">
        <f t="shared" ref="D9:D19" si="0">C9/B9*100</f>
        <v>41.619456264775408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22385.040000000001</v>
      </c>
      <c r="D10" s="10">
        <f t="shared" si="0"/>
        <v>58.753385826771655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1733.38</v>
      </c>
      <c r="D11" s="10">
        <f t="shared" si="0"/>
        <v>12.206901408450705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24424.39</v>
      </c>
      <c r="D13" s="10">
        <f t="shared" si="0"/>
        <v>61.060974999999992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2046.7</v>
      </c>
      <c r="D14" s="10">
        <f t="shared" si="0"/>
        <v>1.9642034548944336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5200</v>
      </c>
      <c r="D15" s="10">
        <f t="shared" si="0"/>
        <v>104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32235.62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3771973</v>
      </c>
      <c r="C19" s="9">
        <v>2522332</v>
      </c>
      <c r="D19" s="10">
        <f t="shared" si="0"/>
        <v>66.870362009484168</v>
      </c>
      <c r="E19" s="7"/>
      <c r="F19" s="5"/>
      <c r="G19" s="5"/>
    </row>
    <row r="20" spans="1:7" x14ac:dyDescent="0.25">
      <c r="A20" s="6" t="s">
        <v>12</v>
      </c>
      <c r="B20" s="12">
        <f>B9+B19</f>
        <v>3983473</v>
      </c>
      <c r="C20" s="12">
        <f>C9+C19</f>
        <v>2610357.15</v>
      </c>
      <c r="D20" s="10">
        <f t="shared" ref="D20" si="1">C20/B20*100</f>
        <v>65.529681009511037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640430.65</v>
      </c>
      <c r="D22" s="10">
        <f>C22/B22*100</f>
        <v>69.715236034215877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1103226.9099999999</v>
      </c>
      <c r="D23" s="10">
        <f>C23/B23*100</f>
        <v>68.04741676545801</v>
      </c>
      <c r="E23" s="13"/>
      <c r="F23" s="5"/>
      <c r="G23" s="5"/>
    </row>
    <row r="24" spans="1:7" s="4" customFormat="1" x14ac:dyDescent="0.25">
      <c r="A24" s="11" t="s">
        <v>38</v>
      </c>
      <c r="B24" s="9">
        <v>99673</v>
      </c>
      <c r="C24" s="9">
        <v>99673</v>
      </c>
      <c r="D24" s="10">
        <f>C24/B24*100</f>
        <v>100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29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43400</v>
      </c>
      <c r="C26" s="9">
        <v>14379.95</v>
      </c>
      <c r="D26" s="10">
        <f t="shared" si="2"/>
        <v>33.133525345622125</v>
      </c>
      <c r="E26" s="13"/>
      <c r="F26" s="5"/>
      <c r="G26" s="5"/>
    </row>
    <row r="27" spans="1:7" s="4" customFormat="1" x14ac:dyDescent="0.25">
      <c r="A27" s="11" t="s">
        <v>37</v>
      </c>
      <c r="B27" s="9">
        <v>152859</v>
      </c>
      <c r="C27" s="9">
        <v>152859</v>
      </c>
      <c r="D27" s="10">
        <f t="shared" si="2"/>
        <v>100</v>
      </c>
      <c r="E27" s="13"/>
      <c r="F27" s="5"/>
      <c r="G27" s="5"/>
    </row>
    <row r="28" spans="1:7" s="4" customFormat="1" x14ac:dyDescent="0.25">
      <c r="A28" s="11" t="s">
        <v>23</v>
      </c>
      <c r="B28" s="9">
        <v>662100</v>
      </c>
      <c r="C28" s="9">
        <v>361107.7</v>
      </c>
      <c r="D28" s="10">
        <f t="shared" si="2"/>
        <v>54.539752303277453</v>
      </c>
      <c r="E28" s="13"/>
      <c r="F28" s="5"/>
      <c r="G28" s="5"/>
    </row>
    <row r="29" spans="1:7" s="4" customFormat="1" x14ac:dyDescent="0.25">
      <c r="A29" s="8" t="s">
        <v>24</v>
      </c>
      <c r="B29" s="9">
        <v>578541</v>
      </c>
      <c r="C29" s="9">
        <v>429785.12</v>
      </c>
      <c r="D29" s="10">
        <f t="shared" si="2"/>
        <v>74.287754886861947</v>
      </c>
      <c r="E29" s="13"/>
      <c r="F29" s="5"/>
      <c r="G29" s="5"/>
    </row>
    <row r="30" spans="1:7" s="4" customFormat="1" x14ac:dyDescent="0.25">
      <c r="A30" s="8" t="s">
        <v>35</v>
      </c>
      <c r="B30" s="22">
        <v>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0</v>
      </c>
      <c r="C31" s="20">
        <v>0</v>
      </c>
      <c r="D31" s="10"/>
      <c r="E31" s="13"/>
      <c r="F31" s="5"/>
      <c r="G31" s="5"/>
    </row>
    <row r="32" spans="1:7" x14ac:dyDescent="0.25">
      <c r="A32" s="14" t="s">
        <v>15</v>
      </c>
      <c r="B32" s="12">
        <f>B22+B23+B25+B26+B27+B28+B29+B30+B31+B24</f>
        <v>4079473</v>
      </c>
      <c r="C32" s="12">
        <f>C22+C23+C25+C26+C27+C28+C29+C30+C31+C24</f>
        <v>2801462.33</v>
      </c>
      <c r="D32" s="15">
        <f>C32/B32*100</f>
        <v>68.672162556290971</v>
      </c>
      <c r="E32" s="13"/>
      <c r="F32" s="5"/>
      <c r="G32" s="5"/>
    </row>
    <row r="33" spans="1:7" x14ac:dyDescent="0.25">
      <c r="A33" s="16" t="s">
        <v>16</v>
      </c>
      <c r="B33" s="17">
        <f>B20-B32</f>
        <v>-96000</v>
      </c>
      <c r="C33" s="17">
        <f>C20-C32</f>
        <v>-191105.18000000017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29</v>
      </c>
      <c r="B36" s="2"/>
      <c r="C36" s="4" t="s">
        <v>28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33</v>
      </c>
      <c r="B39" s="2"/>
      <c r="C39" s="2"/>
      <c r="D39" s="2"/>
    </row>
    <row r="40" spans="1:7" x14ac:dyDescent="0.25">
      <c r="A40" s="3" t="s">
        <v>25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2023-09-14T08:16:30Z</dcterms:modified>
</cp:coreProperties>
</file>