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до 15 числа месяца отчеты\отчеты 01.01.2024\"/>
    </mc:Choice>
  </mc:AlternateContent>
  <bookViews>
    <workbookView xWindow="240" yWindow="375" windowWidth="19440" windowHeight="9735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C32" i="1" l="1"/>
  <c r="B32" i="1"/>
  <c r="D24" i="1"/>
  <c r="D27" i="1" l="1"/>
  <c r="B9" i="1" l="1"/>
  <c r="C9" i="1"/>
  <c r="D26" i="1" l="1"/>
  <c r="D11" i="1"/>
  <c r="D13" i="1"/>
  <c r="D14" i="1"/>
  <c r="D15" i="1"/>
  <c r="D9" i="1"/>
  <c r="C20" i="1" l="1"/>
  <c r="B20" i="1" l="1"/>
  <c r="D19" i="1" l="1"/>
  <c r="D25" i="1"/>
  <c r="D28" i="1"/>
  <c r="D29" i="1"/>
  <c r="C33" i="1" l="1"/>
  <c r="D10" i="1" l="1"/>
  <c r="D22" i="1" l="1"/>
  <c r="D23" i="1"/>
  <c r="D32" i="1" l="1"/>
  <c r="D20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<sst xmlns="http://schemas.openxmlformats.org/spreadsheetml/2006/main" count="40" uniqueCount="40">
  <si>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</si>
  <si>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</si>
  <si>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</si>
  <si>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</si>
  <si>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</si>
  <si>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</si>
  <si>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</si>
  <si>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</si>
  <si>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</si>
  <si>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</si>
  <si>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</si>
  <si>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</si>
  <si>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</si>
  <si>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</si>
  <si>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</si>
  <si>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</si>
  <si>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</si>
  <si>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</si>
  <si>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</si>
  <si>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</si>
  <si>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</si>
  <si>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</si>
  <si>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</si>
  <si>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</si>
  <si>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</si>
  <si>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</si>
  <si>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ЗЕМЕЛЬНЫЙ НАЛОГ С ФИЗИЧЕСКИХ ЛИЦ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</si>
  <si>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</si>
  <si>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</si>
  <si>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</si>
  <si>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</si>
  <si>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</si>
  <si>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</si>
  <si>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</si>
  <si>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</si>
  <si>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Другие вопросы в области охраны окружающей среды</t>
  </si>
  <si>
    <t>ЕСХН</t>
  </si>
  <si>
    <t>Национальная безопасность</t>
  </si>
  <si>
    <t>Обеспечение проведения выборов и референдумов</t>
  </si>
  <si>
    <t>на 01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</si>
</sst>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0" workbookViewId="0">
      <selection activeCell="B24" sqref="B2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27</v>
      </c>
      <c r="B3" s="24"/>
      <c r="C3" s="24"/>
      <c r="D3" s="24"/>
      <c r="E3" s="19"/>
      <c r="F3" s="5"/>
      <c r="G3" s="5"/>
    </row>
    <row r="4" spans="1:7" x14ac:dyDescent="0.25">
      <c r="A4" s="23" t="s">
        <v>39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B10+B11+B13+B14+B15+B16+B17+B18+B12</f>
        <v>211500</v>
      </c>
      <c r="C9" s="9">
        <f>C10+C11+C13+C14+C15+C16+C17+C18+C12</f>
        <v>185688.44</v>
      </c>
      <c r="D9" s="10">
        <f t="shared" ref="D9:D19" si="0">C9/B9*100</f>
        <v>87.795952718676133</v>
      </c>
      <c r="E9" s="7"/>
      <c r="F9" s="5"/>
      <c r="G9" s="5"/>
    </row>
    <row r="10" spans="1:7" x14ac:dyDescent="0.25">
      <c r="A10" s="8" t="s">
        <v>18</v>
      </c>
      <c r="B10" s="9">
        <v>38100</v>
      </c>
      <c r="C10" s="9">
        <v>37836.160000000003</v>
      </c>
      <c r="D10" s="10">
        <f t="shared" si="0"/>
        <v>99.307506561679801</v>
      </c>
      <c r="E10" s="7"/>
      <c r="F10" s="5"/>
      <c r="G10" s="5"/>
    </row>
    <row r="11" spans="1:7" s="1" customFormat="1" x14ac:dyDescent="0.25">
      <c r="A11" s="11" t="s">
        <v>17</v>
      </c>
      <c r="B11" s="9">
        <v>14200</v>
      </c>
      <c r="C11" s="9">
        <v>18229.22</v>
      </c>
      <c r="D11" s="10">
        <f t="shared" si="0"/>
        <v>128.37478873239439</v>
      </c>
      <c r="E11" s="7"/>
      <c r="F11" s="5"/>
      <c r="G11" s="5"/>
    </row>
    <row r="12" spans="1:7" s="4" customFormat="1" x14ac:dyDescent="0.25">
      <c r="A12" s="11" t="s">
        <v>36</v>
      </c>
      <c r="B12" s="9">
        <v>0</v>
      </c>
      <c r="C12" s="9">
        <v>609.02</v>
      </c>
      <c r="D12" s="10"/>
      <c r="E12" s="7"/>
      <c r="F12" s="5"/>
      <c r="G12" s="5"/>
    </row>
    <row r="13" spans="1:7" x14ac:dyDescent="0.25">
      <c r="A13" s="8" t="s">
        <v>30</v>
      </c>
      <c r="B13" s="9">
        <v>40000</v>
      </c>
      <c r="C13" s="9">
        <v>29209.39</v>
      </c>
      <c r="D13" s="10">
        <f t="shared" si="0"/>
        <v>73.023474999999991</v>
      </c>
      <c r="E13" s="7"/>
      <c r="F13" s="5"/>
      <c r="G13" s="5"/>
    </row>
    <row r="14" spans="1:7" s="4" customFormat="1" x14ac:dyDescent="0.25">
      <c r="A14" s="8" t="s">
        <v>26</v>
      </c>
      <c r="B14" s="9">
        <v>104200</v>
      </c>
      <c r="C14" s="9">
        <v>57148.14</v>
      </c>
      <c r="D14" s="10">
        <f t="shared" si="0"/>
        <v>54.844664107485606</v>
      </c>
      <c r="E14" s="7"/>
      <c r="F14" s="5"/>
      <c r="G14" s="5"/>
    </row>
    <row r="15" spans="1:7" x14ac:dyDescent="0.25">
      <c r="A15" s="8" t="s">
        <v>9</v>
      </c>
      <c r="B15" s="9">
        <v>5000</v>
      </c>
      <c r="C15" s="9">
        <v>6700</v>
      </c>
      <c r="D15" s="10">
        <f t="shared" si="0"/>
        <v>134</v>
      </c>
      <c r="E15" s="7"/>
      <c r="F15" s="5"/>
      <c r="G15" s="5"/>
    </row>
    <row r="16" spans="1:7" ht="21" customHeight="1" x14ac:dyDescent="0.25">
      <c r="A16" s="8" t="s">
        <v>31</v>
      </c>
      <c r="B16" s="9">
        <v>0</v>
      </c>
      <c r="C16" s="9">
        <v>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32</v>
      </c>
      <c r="B17" s="9">
        <v>0</v>
      </c>
      <c r="C17" s="9">
        <v>35956.51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34</v>
      </c>
      <c r="B18" s="9">
        <v>10000</v>
      </c>
      <c r="C18" s="9">
        <v>0</v>
      </c>
      <c r="D18" s="10">
        <v>0</v>
      </c>
      <c r="E18" s="7"/>
      <c r="F18" s="5"/>
      <c r="G18" s="5"/>
    </row>
    <row r="19" spans="1:7" x14ac:dyDescent="0.25">
      <c r="A19" s="8" t="s">
        <v>10</v>
      </c>
      <c r="B19" s="21">
        <v>3899373</v>
      </c>
      <c r="C19" s="9">
        <v>3899373</v>
      </c>
      <c r="D19" s="10">
        <f t="shared" si="0"/>
        <v>100</v>
      </c>
      <c r="E19" s="7"/>
      <c r="F19" s="5"/>
      <c r="G19" s="5"/>
    </row>
    <row r="20" spans="1:7" x14ac:dyDescent="0.25">
      <c r="A20" s="6" t="s">
        <v>12</v>
      </c>
      <c r="B20" s="12">
        <f>B9+B19</f>
        <v>4110873</v>
      </c>
      <c r="C20" s="12">
        <f>C9+C19</f>
        <v>4085061.44</v>
      </c>
      <c r="D20" s="10">
        <f t="shared" ref="D20" si="1">C20/B20*100</f>
        <v>99.372114876815701</v>
      </c>
      <c r="E20" s="7"/>
      <c r="F20" s="5"/>
      <c r="G20" s="5"/>
    </row>
    <row r="21" spans="1:7" x14ac:dyDescent="0.25">
      <c r="A21" s="30" t="s">
        <v>14</v>
      </c>
      <c r="B21" s="30"/>
      <c r="C21" s="30"/>
      <c r="D21" s="30"/>
      <c r="E21" s="7"/>
      <c r="F21" s="5"/>
      <c r="G21" s="5"/>
    </row>
    <row r="22" spans="1:7" ht="22.5" x14ac:dyDescent="0.25">
      <c r="A22" s="11" t="s">
        <v>19</v>
      </c>
      <c r="B22" s="10">
        <v>990087.66</v>
      </c>
      <c r="C22" s="9">
        <v>990087.66</v>
      </c>
      <c r="D22" s="10">
        <f>C22/B22*100</f>
        <v>100</v>
      </c>
      <c r="E22" s="13"/>
      <c r="F22" s="5"/>
      <c r="G22" s="5"/>
    </row>
    <row r="23" spans="1:7" ht="33.75" x14ac:dyDescent="0.25">
      <c r="A23" s="11" t="s">
        <v>20</v>
      </c>
      <c r="B23" s="9">
        <v>1686690.66</v>
      </c>
      <c r="C23" s="9">
        <v>1685453.91</v>
      </c>
      <c r="D23" s="10">
        <f>C23/B23*100</f>
        <v>99.926675944242206</v>
      </c>
      <c r="E23" s="13"/>
      <c r="F23" s="5"/>
      <c r="G23" s="5"/>
    </row>
    <row r="24" spans="1:7" s="4" customFormat="1" x14ac:dyDescent="0.25">
      <c r="A24" s="11" t="s">
        <v>38</v>
      </c>
      <c r="B24" s="9">
        <v>99673</v>
      </c>
      <c r="C24" s="9">
        <v>99673</v>
      </c>
      <c r="D24" s="10">
        <f>C24/B24*100</f>
        <v>100</v>
      </c>
      <c r="E24" s="13"/>
      <c r="F24" s="5"/>
      <c r="G24" s="5"/>
    </row>
    <row r="25" spans="1:7" x14ac:dyDescent="0.25">
      <c r="A25" s="11" t="s">
        <v>21</v>
      </c>
      <c r="B25" s="9">
        <v>3000</v>
      </c>
      <c r="C25" s="9">
        <v>0</v>
      </c>
      <c r="D25" s="10">
        <f t="shared" ref="D25:D29" si="2">C25/B25*100</f>
        <v>0</v>
      </c>
      <c r="E25" s="13"/>
      <c r="F25" s="5"/>
      <c r="G25" s="5"/>
    </row>
    <row r="26" spans="1:7" x14ac:dyDescent="0.25">
      <c r="A26" s="11" t="s">
        <v>22</v>
      </c>
      <c r="B26" s="9">
        <v>43400</v>
      </c>
      <c r="C26" s="9">
        <v>43400</v>
      </c>
      <c r="D26" s="10">
        <f t="shared" si="2"/>
        <v>100</v>
      </c>
      <c r="E26" s="13"/>
      <c r="F26" s="5"/>
      <c r="G26" s="5"/>
    </row>
    <row r="27" spans="1:7" s="4" customFormat="1" x14ac:dyDescent="0.25">
      <c r="A27" s="11" t="s">
        <v>37</v>
      </c>
      <c r="B27" s="9">
        <v>152859</v>
      </c>
      <c r="C27" s="9">
        <v>152859</v>
      </c>
      <c r="D27" s="10">
        <f t="shared" si="2"/>
        <v>100</v>
      </c>
      <c r="E27" s="13"/>
      <c r="F27" s="5"/>
      <c r="G27" s="5"/>
    </row>
    <row r="28" spans="1:7" s="4" customFormat="1" x14ac:dyDescent="0.25">
      <c r="A28" s="11" t="s">
        <v>23</v>
      </c>
      <c r="B28" s="9">
        <v>662100</v>
      </c>
      <c r="C28" s="9">
        <v>514687.7</v>
      </c>
      <c r="D28" s="10">
        <f t="shared" si="2"/>
        <v>77.735644162513211</v>
      </c>
      <c r="E28" s="13"/>
      <c r="F28" s="5"/>
      <c r="G28" s="5"/>
    </row>
    <row r="29" spans="1:7" s="4" customFormat="1" x14ac:dyDescent="0.25">
      <c r="A29" s="8" t="s">
        <v>24</v>
      </c>
      <c r="B29" s="9">
        <v>569060.92000000004</v>
      </c>
      <c r="C29" s="9">
        <v>557930.42000000004</v>
      </c>
      <c r="D29" s="10">
        <f t="shared" si="2"/>
        <v>98.044058270597816</v>
      </c>
      <c r="E29" s="13"/>
      <c r="F29" s="5"/>
      <c r="G29" s="5"/>
    </row>
    <row r="30" spans="1:7" s="4" customFormat="1" x14ac:dyDescent="0.25">
      <c r="A30" s="8" t="s">
        <v>35</v>
      </c>
      <c r="B30" s="22">
        <v>0</v>
      </c>
      <c r="C30" s="9">
        <v>0</v>
      </c>
      <c r="D30" s="10">
        <v>0</v>
      </c>
      <c r="E30" s="13"/>
      <c r="F30" s="5"/>
      <c r="G30" s="5"/>
    </row>
    <row r="31" spans="1:7" s="4" customFormat="1" x14ac:dyDescent="0.25">
      <c r="A31" s="11" t="s">
        <v>13</v>
      </c>
      <c r="B31" s="9">
        <v>0</v>
      </c>
      <c r="C31" s="20">
        <v>0</v>
      </c>
      <c r="D31" s="10"/>
      <c r="E31" s="13"/>
      <c r="F31" s="5"/>
      <c r="G31" s="5"/>
    </row>
    <row r="32" spans="1:7" x14ac:dyDescent="0.25">
      <c r="A32" s="14" t="s">
        <v>15</v>
      </c>
      <c r="B32" s="12">
        <f>B22+B23+B25+B26+B27+B28+B29+B30+B31+B24</f>
        <v>4206871.24</v>
      </c>
      <c r="C32" s="12">
        <f>C22+C23+C25+C26+C27+C28+C29+C30+C31+C24</f>
        <v>4044091.69</v>
      </c>
      <c r="D32" s="15">
        <f>C32/B32*100</f>
        <v>96.130626760043171</v>
      </c>
      <c r="E32" s="13"/>
      <c r="F32" s="5"/>
      <c r="G32" s="5"/>
    </row>
    <row r="33" spans="1:7" x14ac:dyDescent="0.25">
      <c r="A33" s="16" t="s">
        <v>16</v>
      </c>
      <c r="B33" s="17">
        <f>B20-B32</f>
        <v>-95998.240000000224</v>
      </c>
      <c r="C33" s="17">
        <f>C20-C32</f>
        <v>40969.75</v>
      </c>
      <c r="D33" s="18"/>
      <c r="E33" s="13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1" customFormat="1" x14ac:dyDescent="0.25">
      <c r="A35" s="5"/>
      <c r="B35" s="5"/>
      <c r="C35" s="5"/>
      <c r="D35" s="5"/>
      <c r="E35" s="5"/>
      <c r="F35" s="5"/>
    </row>
    <row r="36" spans="1:7" x14ac:dyDescent="0.25">
      <c r="A36" s="4" t="s">
        <v>29</v>
      </c>
      <c r="B36" s="2"/>
      <c r="C36" s="4" t="s">
        <v>28</v>
      </c>
      <c r="D36" s="2"/>
    </row>
    <row r="37" spans="1:7" x14ac:dyDescent="0.25">
      <c r="A37" s="2"/>
      <c r="B37" s="2"/>
      <c r="C37" s="2"/>
      <c r="D37" s="2"/>
    </row>
    <row r="39" spans="1:7" x14ac:dyDescent="0.25">
      <c r="A39" s="3" t="s">
        <v>33</v>
      </c>
      <c r="B39" s="2"/>
      <c r="C39" s="2"/>
      <c r="D39" s="2"/>
    </row>
    <row r="40" spans="1:7" x14ac:dyDescent="0.25">
      <c r="A40" s="3" t="s">
        <v>25</v>
      </c>
      <c r="B40" s="2"/>
      <c r="C40" s="2"/>
      <c r="D40" s="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2024-01-12T11:46:50Z</cp:lastPrinted>
  <dcterms:created xsi:type="dcterms:W3CDTF">2016-02-08T11:51:34Z</dcterms:created>
  <dcterms:modified xsi:type="dcterms:W3CDTF">2024-01-15T03:48:37Z</dcterms:modified>
</cp:coreProperties>
</file>