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до 15 числа месяца отчеты\отчеты 01.12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32" i="1" l="1"/>
  <c r="B32" i="1"/>
  <c r="D24" i="1"/>
  <c r="D27" i="1" l="1"/>
  <c r="B9" i="1" l="1"/>
  <c r="C9" i="1"/>
  <c r="D26" i="1" l="1"/>
  <c r="D11" i="1"/>
  <c r="D13" i="1"/>
  <c r="D14" i="1"/>
  <c r="D15" i="1"/>
  <c r="D9" i="1"/>
  <c r="C20" i="1" l="1"/>
  <c r="B20" i="1" l="1"/>
  <c r="D19" i="1" l="1"/>
  <c r="D25" i="1"/>
  <c r="D28" i="1"/>
  <c r="D29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<sst xmlns="http://schemas.openxmlformats.org/spreadsheetml/2006/main" count="40" uniqueCount="40">
  <si>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</si>
  <si>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</si>
  <si>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</si>
  <si>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</si>
  <si>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</si>
  <si>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</si>
  <si>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</si>
  <si>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</si>
  <si>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</si>
  <si>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</si>
  <si>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</si>
  <si>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</si>
  <si>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</si>
  <si>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</si>
  <si>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</si>
  <si>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</si>
  <si>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</si>
  <si>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</si>
  <si>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</si>
  <si>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</si>
  <si>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</si>
  <si>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</si>
  <si>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</si>
  <si>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</si>
  <si>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</si>
  <si>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</si>
  <si>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</si>
  <si>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</si>
  <si>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</si>
  <si>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</si>
  <si>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</si>
  <si>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</si>
  <si>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</si>
  <si>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</si>
  <si>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</si>
  <si>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</si>
  <si>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</si>
  <si>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Национальная безопасность</t>
  </si>
  <si>
    <t>Обеспечение проведения выборов и референдумов</t>
  </si>
  <si>
    <t>на 01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</si>
</sst>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24" sqref="B2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165841.74999999997</v>
      </c>
      <c r="D9" s="10">
        <f t="shared" ref="D9:D19" si="0">C9/B9*100</f>
        <v>78.412174940898325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31440.03</v>
      </c>
      <c r="D10" s="10">
        <f t="shared" si="0"/>
        <v>82.519763779527551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16370.17</v>
      </c>
      <c r="D11" s="10">
        <f t="shared" si="0"/>
        <v>115.28288732394367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609.02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29209.39</v>
      </c>
      <c r="D13" s="10">
        <f t="shared" si="0"/>
        <v>73.023474999999991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47667.74</v>
      </c>
      <c r="D14" s="10">
        <f t="shared" si="0"/>
        <v>45.746391554702491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6700</v>
      </c>
      <c r="D15" s="10">
        <f t="shared" si="0"/>
        <v>134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33845.4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3771973</v>
      </c>
      <c r="C19" s="9">
        <v>3134031</v>
      </c>
      <c r="D19" s="10">
        <f t="shared" si="0"/>
        <v>83.087312661039732</v>
      </c>
      <c r="E19" s="7"/>
      <c r="F19" s="5"/>
      <c r="G19" s="5"/>
    </row>
    <row r="20" spans="1:7" x14ac:dyDescent="0.25">
      <c r="A20" s="6" t="s">
        <v>12</v>
      </c>
      <c r="B20" s="12">
        <f>B9+B19</f>
        <v>3983473</v>
      </c>
      <c r="C20" s="12">
        <f>C9+C19</f>
        <v>3299872.75</v>
      </c>
      <c r="D20" s="10">
        <f t="shared" ref="D20" si="1">C20/B20*100</f>
        <v>82.839089156622876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885060.69</v>
      </c>
      <c r="D22" s="10">
        <f>C22/B22*100</f>
        <v>96.344881226337236</v>
      </c>
      <c r="E22" s="13"/>
      <c r="F22" s="5"/>
      <c r="G22" s="5"/>
    </row>
    <row r="23" spans="1:7" ht="33.75" x14ac:dyDescent="0.25">
      <c r="A23" s="11" t="s">
        <v>20</v>
      </c>
      <c r="B23" s="9">
        <v>1630742.08</v>
      </c>
      <c r="C23" s="9">
        <v>1475526.98</v>
      </c>
      <c r="D23" s="10">
        <f>C23/B23*100</f>
        <v>90.481934457716335</v>
      </c>
      <c r="E23" s="13"/>
      <c r="F23" s="5"/>
      <c r="G23" s="5"/>
    </row>
    <row r="24" spans="1:7" s="4" customFormat="1" x14ac:dyDescent="0.25">
      <c r="A24" s="11" t="s">
        <v>38</v>
      </c>
      <c r="B24" s="9">
        <v>99673</v>
      </c>
      <c r="C24" s="9">
        <v>99673</v>
      </c>
      <c r="D24" s="10">
        <f>C24/B24*100</f>
        <v>100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29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43400</v>
      </c>
      <c r="C26" s="9">
        <v>25832.83</v>
      </c>
      <c r="D26" s="10">
        <f t="shared" si="2"/>
        <v>59.522649769585257</v>
      </c>
      <c r="E26" s="13"/>
      <c r="F26" s="5"/>
      <c r="G26" s="5"/>
    </row>
    <row r="27" spans="1:7" s="4" customFormat="1" x14ac:dyDescent="0.25">
      <c r="A27" s="11" t="s">
        <v>37</v>
      </c>
      <c r="B27" s="9">
        <v>152859</v>
      </c>
      <c r="C27" s="9">
        <v>152859</v>
      </c>
      <c r="D27" s="10">
        <f t="shared" si="2"/>
        <v>100</v>
      </c>
      <c r="E27" s="13"/>
      <c r="F27" s="5"/>
      <c r="G27" s="5"/>
    </row>
    <row r="28" spans="1:7" s="4" customFormat="1" x14ac:dyDescent="0.25">
      <c r="A28" s="11" t="s">
        <v>23</v>
      </c>
      <c r="B28" s="9">
        <v>662100</v>
      </c>
      <c r="C28" s="9">
        <v>361107.7</v>
      </c>
      <c r="D28" s="10">
        <f t="shared" si="2"/>
        <v>54.539752303277453</v>
      </c>
      <c r="E28" s="13"/>
      <c r="F28" s="5"/>
      <c r="G28" s="5"/>
    </row>
    <row r="29" spans="1:7" s="4" customFormat="1" x14ac:dyDescent="0.25">
      <c r="A29" s="8" t="s">
        <v>24</v>
      </c>
      <c r="B29" s="9">
        <v>569060.92000000004</v>
      </c>
      <c r="C29" s="9">
        <v>484866.16</v>
      </c>
      <c r="D29" s="10">
        <f t="shared" si="2"/>
        <v>85.204613945375115</v>
      </c>
      <c r="E29" s="13"/>
      <c r="F29" s="5"/>
      <c r="G29" s="5"/>
    </row>
    <row r="30" spans="1:7" s="4" customFormat="1" x14ac:dyDescent="0.25">
      <c r="A30" s="8" t="s">
        <v>35</v>
      </c>
      <c r="B30" s="22">
        <v>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0</v>
      </c>
      <c r="C31" s="20">
        <v>0</v>
      </c>
      <c r="D31" s="10"/>
      <c r="E31" s="13"/>
      <c r="F31" s="5"/>
      <c r="G31" s="5"/>
    </row>
    <row r="32" spans="1:7" x14ac:dyDescent="0.25">
      <c r="A32" s="14" t="s">
        <v>15</v>
      </c>
      <c r="B32" s="12">
        <f>B22+B23+B25+B26+B27+B28+B29+B30+B31+B24</f>
        <v>4079473</v>
      </c>
      <c r="C32" s="12">
        <f>C22+C23+C25+C26+C27+C28+C29+C30+C31+C24</f>
        <v>3484926.3600000003</v>
      </c>
      <c r="D32" s="15">
        <f>C32/B32*100</f>
        <v>85.425895942931845</v>
      </c>
      <c r="E32" s="13"/>
      <c r="F32" s="5"/>
      <c r="G32" s="5"/>
    </row>
    <row r="33" spans="1:7" x14ac:dyDescent="0.25">
      <c r="A33" s="16" t="s">
        <v>16</v>
      </c>
      <c r="B33" s="17">
        <f>B20-B32</f>
        <v>-96000</v>
      </c>
      <c r="C33" s="17">
        <f>C20-C32</f>
        <v>-185053.61000000034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29</v>
      </c>
      <c r="B36" s="2"/>
      <c r="C36" s="4" t="s">
        <v>28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33</v>
      </c>
      <c r="B39" s="2"/>
      <c r="C39" s="2"/>
      <c r="D39" s="2"/>
    </row>
    <row r="40" spans="1:7" x14ac:dyDescent="0.25">
      <c r="A40" s="3" t="s">
        <v>25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2024-01-12T11:46:50Z</cp:lastPrinted>
  <dcterms:created xsi:type="dcterms:W3CDTF">2016-02-08T11:51:34Z</dcterms:created>
  <dcterms:modified xsi:type="dcterms:W3CDTF">2024-01-12T11:46:52Z</dcterms:modified>
</cp:coreProperties>
</file>